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G12" i="2" l="1"/>
  <c r="G18" i="2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<sst xmlns="http://schemas.openxmlformats.org/spreadsheetml/2006/main" count="28" uniqueCount="26">
  <si>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</si>
  <si>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</si>
  <si>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</si>
  <si>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</si>
  <si>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</si>
  <si>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</si>
  <si>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</si>
  <si>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 xml:space="preserve">Операционный лимит 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</si>
  <si>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</si>
  <si>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</si>
  <si>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</si>
  <si>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</si>
  <si>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</si>
  <si>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</si>
  <si>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</si>
  <si>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</si>
  <si>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</si>
  <si>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</si>
  <si>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</si>
  <si>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</si>
  <si>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</si>
  <si>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</si>
  <si>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</si>
  <si>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2019 год</t>
  </si>
  <si>
    <t>Использование лимита на 01.07.2019</t>
  </si>
  <si>
    <t>Свободный лимит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</si>
</sst>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18" sqref="F18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5.1406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23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7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13</v>
      </c>
      <c r="D4" s="13">
        <f t="shared" ref="D4:D19" si="0">E4/$E$20</f>
        <v>0.11833761481001305</v>
      </c>
      <c r="E4" s="14">
        <v>330000</v>
      </c>
      <c r="F4" s="11">
        <f>G4/E4</f>
        <v>0.12272727272727273</v>
      </c>
      <c r="G4" s="21">
        <v>40500</v>
      </c>
      <c r="H4" s="26">
        <f>E4-G4</f>
        <v>289500</v>
      </c>
    </row>
    <row r="5" spans="2:8" s="3" customFormat="1" ht="18" customHeight="1" x14ac:dyDescent="0.25">
      <c r="B5" s="7">
        <v>2</v>
      </c>
      <c r="C5" s="10" t="s">
        <v>12</v>
      </c>
      <c r="D5" s="15">
        <f t="shared" si="0"/>
        <v>3.5859883275761534E-2</v>
      </c>
      <c r="E5" s="16">
        <v>100000</v>
      </c>
      <c r="F5" s="11">
        <f t="shared" ref="F5:F19" si="1">G5/E5</f>
        <v>0.14899999999999999</v>
      </c>
      <c r="G5" s="22">
        <v>14900</v>
      </c>
      <c r="H5" s="27">
        <f t="shared" ref="H5:H20" si="2">E5-G5</f>
        <v>85100</v>
      </c>
    </row>
    <row r="6" spans="2:8" ht="18" customHeight="1" x14ac:dyDescent="0.25">
      <c r="B6" s="8">
        <v>3</v>
      </c>
      <c r="C6" s="10" t="s">
        <v>16</v>
      </c>
      <c r="D6" s="15">
        <f t="shared" si="0"/>
        <v>6.4189191063613149E-2</v>
      </c>
      <c r="E6" s="16">
        <v>179000</v>
      </c>
      <c r="F6" s="11">
        <f t="shared" si="1"/>
        <v>0.16759776536312848</v>
      </c>
      <c r="G6" s="22">
        <v>30000</v>
      </c>
      <c r="H6" s="27">
        <f t="shared" si="2"/>
        <v>149000</v>
      </c>
    </row>
    <row r="7" spans="2:8" s="3" customFormat="1" ht="18" customHeight="1" x14ac:dyDescent="0.25">
      <c r="B7" s="7">
        <v>4</v>
      </c>
      <c r="C7" s="10" t="s">
        <v>21</v>
      </c>
      <c r="D7" s="15">
        <f t="shared" si="0"/>
        <v>4.661784825848999E-2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8</v>
      </c>
      <c r="D8" s="15">
        <f t="shared" si="0"/>
        <v>3.5859883275761534E-2</v>
      </c>
      <c r="E8" s="16">
        <v>100000</v>
      </c>
      <c r="F8" s="11">
        <f t="shared" si="1"/>
        <v>1.6500000000000001E-2</v>
      </c>
      <c r="G8" s="22">
        <v>1650</v>
      </c>
      <c r="H8" s="27">
        <f t="shared" si="2"/>
        <v>98350</v>
      </c>
    </row>
    <row r="9" spans="2:8" s="3" customFormat="1" ht="18" customHeight="1" x14ac:dyDescent="0.25">
      <c r="B9" s="7">
        <v>6</v>
      </c>
      <c r="C9" s="10" t="s">
        <v>15</v>
      </c>
      <c r="D9" s="35">
        <f t="shared" si="0"/>
        <v>8.9649708189403834E-3</v>
      </c>
      <c r="E9" s="16">
        <v>25000</v>
      </c>
      <c r="F9" s="11">
        <f t="shared" si="1"/>
        <v>5.0500000000000003E-2</v>
      </c>
      <c r="G9" s="22">
        <v>1262.5</v>
      </c>
      <c r="H9" s="27">
        <f t="shared" si="2"/>
        <v>23737.5</v>
      </c>
    </row>
    <row r="10" spans="2:8" s="3" customFormat="1" ht="18" customHeight="1" x14ac:dyDescent="0.25">
      <c r="B10" s="8">
        <v>7</v>
      </c>
      <c r="C10" s="10" t="s">
        <v>11</v>
      </c>
      <c r="D10" s="15">
        <f t="shared" si="0"/>
        <v>5.3789824913642301E-2</v>
      </c>
      <c r="E10" s="16">
        <v>150000</v>
      </c>
      <c r="F10" s="11">
        <f t="shared" si="1"/>
        <v>2.3333333333333334E-2</v>
      </c>
      <c r="G10" s="22">
        <v>3500</v>
      </c>
      <c r="H10" s="27">
        <f t="shared" si="2"/>
        <v>146500</v>
      </c>
    </row>
    <row r="11" spans="2:8" s="3" customFormat="1" ht="18" customHeight="1" x14ac:dyDescent="0.25">
      <c r="B11" s="7">
        <v>8</v>
      </c>
      <c r="C11" s="10" t="s">
        <v>9</v>
      </c>
      <c r="D11" s="15">
        <f t="shared" si="0"/>
        <v>1.7929941637880767E-2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14</v>
      </c>
      <c r="D12" s="15">
        <f t="shared" si="0"/>
        <v>0.1075796498272846</v>
      </c>
      <c r="E12" s="16">
        <v>300000</v>
      </c>
      <c r="F12" s="11">
        <f t="shared" si="1"/>
        <v>3.2858333333333337E-2</v>
      </c>
      <c r="G12" s="22">
        <f>6357.5+3500</f>
        <v>9857.5</v>
      </c>
      <c r="H12" s="27">
        <f t="shared" si="2"/>
        <v>290142.5</v>
      </c>
    </row>
    <row r="13" spans="2:8" s="3" customFormat="1" ht="18" customHeight="1" x14ac:dyDescent="0.25">
      <c r="B13" s="7">
        <v>10</v>
      </c>
      <c r="C13" s="10" t="s">
        <v>17</v>
      </c>
      <c r="D13" s="15">
        <f t="shared" si="0"/>
        <v>2.295032529648738E-2</v>
      </c>
      <c r="E13" s="16">
        <v>64000</v>
      </c>
      <c r="F13" s="11">
        <f t="shared" si="1"/>
        <v>0.234375</v>
      </c>
      <c r="G13" s="22">
        <v>15000</v>
      </c>
      <c r="H13" s="27">
        <f t="shared" si="2"/>
        <v>49000</v>
      </c>
    </row>
    <row r="14" spans="2:8" ht="18" customHeight="1" x14ac:dyDescent="0.25">
      <c r="B14" s="8">
        <v>11</v>
      </c>
      <c r="C14" s="10" t="s">
        <v>10</v>
      </c>
      <c r="D14" s="15">
        <f t="shared" si="0"/>
        <v>7.1719766551523066E-3</v>
      </c>
      <c r="E14" s="16">
        <v>20000</v>
      </c>
      <c r="F14" s="11">
        <f t="shared" si="1"/>
        <v>0</v>
      </c>
      <c r="G14" s="22">
        <v>0</v>
      </c>
      <c r="H14" s="27">
        <f t="shared" si="2"/>
        <v>20000</v>
      </c>
    </row>
    <row r="15" spans="2:8" x14ac:dyDescent="0.25">
      <c r="B15" s="7">
        <v>12</v>
      </c>
      <c r="C15" s="37" t="s">
        <v>18</v>
      </c>
      <c r="D15" s="17">
        <f t="shared" si="0"/>
        <v>1.7929941637880767E-2</v>
      </c>
      <c r="E15" s="18">
        <v>50000</v>
      </c>
      <c r="F15" s="11">
        <f t="shared" si="1"/>
        <v>0</v>
      </c>
      <c r="G15" s="23">
        <v>0</v>
      </c>
      <c r="H15" s="28">
        <f t="shared" si="2"/>
        <v>50000</v>
      </c>
    </row>
    <row r="16" spans="2:8" x14ac:dyDescent="0.25">
      <c r="B16" s="8">
        <v>13</v>
      </c>
      <c r="C16" s="37" t="s">
        <v>19</v>
      </c>
      <c r="D16" s="17">
        <f t="shared" si="0"/>
        <v>5.3789824913642301E-2</v>
      </c>
      <c r="E16" s="18">
        <v>150000</v>
      </c>
      <c r="F16" s="11">
        <f t="shared" si="1"/>
        <v>6.253333333333333E-2</v>
      </c>
      <c r="G16" s="23">
        <v>9380</v>
      </c>
      <c r="H16" s="28">
        <f t="shared" si="2"/>
        <v>140620</v>
      </c>
    </row>
    <row r="17" spans="2:8" x14ac:dyDescent="0.25">
      <c r="B17" s="7">
        <v>14</v>
      </c>
      <c r="C17" s="37" t="s">
        <v>20</v>
      </c>
      <c r="D17" s="17">
        <f t="shared" si="0"/>
        <v>1.6495546306850305E-2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22</v>
      </c>
      <c r="D18" s="17">
        <f t="shared" si="0"/>
        <v>5.3789824913642301E-2</v>
      </c>
      <c r="E18" s="18">
        <v>150000</v>
      </c>
      <c r="F18" s="11">
        <f t="shared" si="1"/>
        <v>0.68568803906666664</v>
      </c>
      <c r="G18" s="23">
        <f>55853.20586+47000</f>
        <v>102853.20586</v>
      </c>
      <c r="H18" s="28">
        <f t="shared" si="2"/>
        <v>47146.794139999998</v>
      </c>
    </row>
    <row r="19" spans="2:8" ht="18" customHeight="1" thickBot="1" x14ac:dyDescent="0.3">
      <c r="B19" s="41" t="s">
        <v>2</v>
      </c>
      <c r="C19" s="42"/>
      <c r="D19" s="17">
        <f t="shared" si="0"/>
        <v>0.33874375239495735</v>
      </c>
      <c r="E19" s="18">
        <v>944631.4975150004</v>
      </c>
      <c r="F19" s="11">
        <f t="shared" si="1"/>
        <v>0</v>
      </c>
      <c r="G19" s="23">
        <v>0</v>
      </c>
      <c r="H19" s="28">
        <f t="shared" si="2"/>
        <v>944631.4975150004</v>
      </c>
    </row>
    <row r="20" spans="2:8" ht="18" customHeight="1" thickBot="1" x14ac:dyDescent="0.3">
      <c r="B20" s="43" t="s">
        <v>3</v>
      </c>
      <c r="C20" s="44"/>
      <c r="D20" s="19">
        <f>SUM(D4:D19)</f>
        <v>1</v>
      </c>
      <c r="E20" s="20">
        <f>SUM(E4:E19)</f>
        <v>2788631.4975150004</v>
      </c>
      <c r="F20" s="12">
        <f>G20/E20</f>
        <v>8.2084422435872134E-2</v>
      </c>
      <c r="G20" s="24">
        <f>SUM(G4:G19)</f>
        <v>228903.20585999999</v>
      </c>
      <c r="H20" s="29">
        <f t="shared" si="2"/>
        <v>2559728.2916550003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2019-07-01T08:04:35Z</dcterms:modified>
</cp:coreProperties>
</file>